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YMAN\Desktop\"/>
    </mc:Choice>
  </mc:AlternateContent>
  <xr:revisionPtr revIDLastSave="0" documentId="13_ncr:1_{68E9C56B-1A53-4065-95C2-D8FEEA2B3C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قيود" sheetId="1" r:id="rId1"/>
    <sheet name="حساب الاستاذ" sheetId="4" r:id="rId2"/>
    <sheet name="تكلفة البضاعة المباعة" sheetId="5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5" l="1"/>
  <c r="D37" i="5"/>
  <c r="C35" i="5"/>
  <c r="C30" i="5"/>
  <c r="D36" i="5" s="1"/>
  <c r="C22" i="4"/>
  <c r="C18" i="4"/>
  <c r="C13" i="4"/>
  <c r="C14" i="4" s="1"/>
  <c r="C9" i="4"/>
  <c r="C3" i="4"/>
  <c r="C4" i="4" s="1"/>
  <c r="C5" i="4" s="1"/>
</calcChain>
</file>

<file path=xl/sharedStrings.xml><?xml version="1.0" encoding="utf-8"?>
<sst xmlns="http://schemas.openxmlformats.org/spreadsheetml/2006/main" count="164" uniqueCount="78">
  <si>
    <t>البيان</t>
  </si>
  <si>
    <t>التاريخ</t>
  </si>
  <si>
    <t>رصيد</t>
  </si>
  <si>
    <t>XXX</t>
  </si>
  <si>
    <t>إلى حـ/ البنك</t>
  </si>
  <si>
    <t xml:space="preserve">     حـ/ البنك</t>
  </si>
  <si>
    <t>***</t>
  </si>
  <si>
    <t>مدين</t>
  </si>
  <si>
    <t>دائن</t>
  </si>
  <si>
    <t>إلى حـ/ النقدية (بالبنك أو بالصندوق)</t>
  </si>
  <si>
    <t>من حـ/ المشتريات</t>
  </si>
  <si>
    <t>إثبات المشتريات النقدية</t>
  </si>
  <si>
    <t>إلى حـ/ الدائنين</t>
  </si>
  <si>
    <t>إثبات المشتريات على الحساب</t>
  </si>
  <si>
    <t>من حـ/ النقدية</t>
  </si>
  <si>
    <t>إلى حـ/ مردودات المشتريات</t>
  </si>
  <si>
    <t xml:space="preserve">إثبات مردودات المشتريات النقدية </t>
  </si>
  <si>
    <t xml:space="preserve">إثبات مردودات المشتريات الأجلة
</t>
  </si>
  <si>
    <t>من حـ/ الدائنين</t>
  </si>
  <si>
    <t>إلى حـ/ مسموحات المشتريات</t>
  </si>
  <si>
    <t xml:space="preserve">إثبات مسموحات المشتريات النقدية </t>
  </si>
  <si>
    <t>إثبات مسموحات المشتريات الأجلة</t>
  </si>
  <si>
    <t>من حـ/  المشتريات</t>
  </si>
  <si>
    <t xml:space="preserve">شراء بضاعة بعد الحصول على خصم كمية بمقدار 10%
</t>
  </si>
  <si>
    <t>شراء بضاعة على الحساب</t>
  </si>
  <si>
    <t>سداد المستحق والحصول على الخصم المكتسب</t>
  </si>
  <si>
    <t>الي مذكورين</t>
  </si>
  <si>
    <t>حـ/ الخصم المكتسب</t>
  </si>
  <si>
    <t>من حـ/ مصاريف النقل للداخل (نقل المشتريات)</t>
  </si>
  <si>
    <t>إلى حـ/ النقدية أو الدائنين</t>
  </si>
  <si>
    <t>إجمالي المشتريات</t>
  </si>
  <si>
    <t> يضاف: مصروفات المشتريات</t>
  </si>
  <si>
    <t>يخصم:</t>
  </si>
  <si>
    <t xml:space="preserve">مردودات المشتريات </t>
  </si>
  <si>
    <t xml:space="preserve">مسموحات المشتريات </t>
  </si>
  <si>
    <t>الخصم المكتسب</t>
  </si>
  <si>
    <t>صافى المشتريات</t>
  </si>
  <si>
    <t>مخزون أول المدة</t>
  </si>
  <si>
    <t>يضاف :</t>
  </si>
  <si>
    <t>إجمالي المشتريات خلال المدة</t>
  </si>
  <si>
    <t> مصروفات المشتريات</t>
  </si>
  <si>
    <t>يطرح :</t>
  </si>
  <si>
    <t>صافی تكلفة المشتريات خلال المدة</t>
  </si>
  <si>
    <t>تكلفة البضاعة المتاحة للبيع خلال المدة</t>
  </si>
  <si>
    <t xml:space="preserve">قيمة المخزون في نهاية المدة 
</t>
  </si>
  <si>
    <t>تكلفة البضاعة المباعة (تكلفة المبيعات)</t>
  </si>
  <si>
    <t>XX</t>
  </si>
  <si>
    <t xml:space="preserve">حساب تكلفة البضاعة المباعة
</t>
  </si>
  <si>
    <t>إلى حـ/ الدائنين – الشركة العربية</t>
  </si>
  <si>
    <t>شراء بضاعة على الحساب بشروط 6 / 10 /30</t>
  </si>
  <si>
    <t>إلى حـ/ الدائنين - شركة الشرق</t>
  </si>
  <si>
    <t xml:space="preserve">شراء بضاعة على الحساب بعد استبعاد الخصم التجاري1200جنيه ( 30000*4%)
</t>
  </si>
  <si>
    <t>من حـ/ مصاريف نقل المشتريات (نقل للداخل)</t>
  </si>
  <si>
    <t>إلى حـ/ النقدية</t>
  </si>
  <si>
    <t>إثبات مصاريف النقل للداخل</t>
  </si>
  <si>
    <t>من حـ/ الدائنين – الشركة العربية</t>
  </si>
  <si>
    <t>رد بضاعة إلى المورد لعدم مطابقة المواصفات</t>
  </si>
  <si>
    <t>من حـ/ الدائنين - الشركة العربية</t>
  </si>
  <si>
    <t xml:space="preserve">الحصول على سماح من الشركة العربية لوجود تلفيات في بعض أجزاء البضاعة المشتراة
</t>
  </si>
  <si>
    <t>إلى مذكورين</t>
  </si>
  <si>
    <t xml:space="preserve">     حـ/ النقدية</t>
  </si>
  <si>
    <t xml:space="preserve"> حـ/  الخصم المكتسب</t>
  </si>
  <si>
    <t>سداد المستحق للشركة العربية والحصول على الخصم النقدي</t>
  </si>
  <si>
    <t>إلى حـ/ الدائنين - الشركة المتحدة</t>
  </si>
  <si>
    <t xml:space="preserve">شراء بضاعة على الحساب بعد استبعاد الخصم التجاري15000جنيه ( 1000 طن * 300جنيه * 5%)
</t>
  </si>
  <si>
    <t>من حـ/ الدائنين - الشركة المتحدة</t>
  </si>
  <si>
    <t xml:space="preserve">الحصول على تنازل من الشركة المتحدة لوجود تلفيات 
</t>
  </si>
  <si>
    <t xml:space="preserve">                                                حـ/ المشتريات                                          </t>
  </si>
  <si>
    <t>الي حـ/  الدائنين – الشركة العربية</t>
  </si>
  <si>
    <t>الي حـ/  الدائنين - شركة الشرق</t>
  </si>
  <si>
    <t>الي حـ/  الدائنين – الشركة المتحدة</t>
  </si>
  <si>
    <t xml:space="preserve">                                                حـ/  مردودات المشتريات                                   </t>
  </si>
  <si>
    <t>من حـ/  الدائنين – الشركة العربية</t>
  </si>
  <si>
    <t xml:space="preserve">                                                حـ/ مسموحات المشتريات                                       </t>
  </si>
  <si>
    <t>من حـ/  الدائنين – الشركة المتحدة</t>
  </si>
  <si>
    <t xml:space="preserve">                                                حـ/ الخصم النقدي المكتسب              </t>
  </si>
  <si>
    <t xml:space="preserve">                                                حـ/  مصاريف النقل للداخل               </t>
  </si>
  <si>
    <t>الي حـ/  النقدية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</si>
</sst>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_-* #,##0.00\-;_-* &quot;-&quot;??_-;_-@_-"/>
    <numFmt numFmtId="164" formatCode="_-* #,##0_-;_-* #,##0\-;_-* &quot;-&quot;??_-;_-@_-"/>
    <numFmt numFmtId="165" formatCode="[$-1010000]yyyy/mm/dd;@"/>
  </numFmts>
  <fonts count="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3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/>
    <xf numFmtId="3" fontId="0" fillId="0" borderId="4" xfId="0" applyNumberForma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9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64" fontId="0" fillId="0" borderId="14" xfId="1" applyNumberFormat="1" applyFont="1" applyBorder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3" borderId="14" xfId="0" applyFill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2" fillId="4" borderId="24" xfId="0" applyFon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4" fontId="0" fillId="0" borderId="28" xfId="1" applyNumberFormat="1" applyFont="1" applyBorder="1" applyAlignment="1">
      <alignment horizontal="center" vertical="center"/>
    </xf>
    <xf numFmtId="164" fontId="0" fillId="0" borderId="29" xfId="1" applyNumberFormat="1" applyFont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164" fontId="0" fillId="0" borderId="22" xfId="1" applyNumberFormat="1" applyFont="1" applyBorder="1" applyAlignment="1">
      <alignment horizontal="center" vertical="center"/>
    </xf>
    <xf numFmtId="164" fontId="0" fillId="0" borderId="23" xfId="1" applyNumberFormat="1" applyFont="1" applyBorder="1" applyAlignment="1">
      <alignment horizontal="center" vertical="center"/>
    </xf>
    <xf numFmtId="164" fontId="2" fillId="4" borderId="25" xfId="1" applyNumberFormat="1" applyFont="1" applyFill="1" applyBorder="1" applyAlignment="1">
      <alignment horizontal="center" vertical="center"/>
    </xf>
    <xf numFmtId="164" fontId="2" fillId="4" borderId="26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"/>
  <sheetViews>
    <sheetView rightToLeft="1" tabSelected="1" workbookViewId="0">
      <selection activeCell="C66" sqref="C66"/>
    </sheetView>
  </sheetViews>
  <sheetFormatPr defaultRowHeight="14.25" x14ac:dyDescent="0.2"/>
  <cols>
    <col min="1" max="2" width="12.75" customWidth="1"/>
    <col min="3" max="3" width="33" bestFit="1" customWidth="1"/>
    <col min="4" max="4" width="13.25" customWidth="1"/>
  </cols>
  <sheetData>
    <row r="1" spans="1:4" ht="22.5" customHeight="1" thickBot="1" x14ac:dyDescent="0.25">
      <c r="A1" s="4"/>
      <c r="B1" s="6"/>
      <c r="C1" s="6"/>
      <c r="D1" s="2"/>
    </row>
    <row r="2" spans="1:4" x14ac:dyDescent="0.2">
      <c r="A2" s="1" t="s">
        <v>3</v>
      </c>
      <c r="B2" s="2"/>
      <c r="C2" s="14" t="s">
        <v>10</v>
      </c>
      <c r="D2" s="16"/>
    </row>
    <row r="3" spans="1:4" x14ac:dyDescent="0.2">
      <c r="A3" s="4"/>
      <c r="B3" s="5" t="s">
        <v>3</v>
      </c>
      <c r="C3" s="15" t="s">
        <v>9</v>
      </c>
      <c r="D3" s="16"/>
    </row>
    <row r="4" spans="1:4" ht="15" thickBot="1" x14ac:dyDescent="0.25">
      <c r="A4" s="25" t="s">
        <v>11</v>
      </c>
      <c r="B4" s="26"/>
      <c r="C4" s="27"/>
      <c r="D4" s="16"/>
    </row>
    <row r="5" spans="1:4" ht="15" thickBot="1" x14ac:dyDescent="0.25"/>
    <row r="6" spans="1:4" x14ac:dyDescent="0.2">
      <c r="A6" s="1" t="s">
        <v>3</v>
      </c>
      <c r="B6" s="2"/>
      <c r="C6" s="14" t="s">
        <v>10</v>
      </c>
    </row>
    <row r="7" spans="1:4" x14ac:dyDescent="0.2">
      <c r="A7" s="4"/>
      <c r="B7" s="5" t="s">
        <v>3</v>
      </c>
      <c r="C7" s="15" t="s">
        <v>12</v>
      </c>
    </row>
    <row r="8" spans="1:4" ht="15" thickBot="1" x14ac:dyDescent="0.25">
      <c r="A8" s="25" t="s">
        <v>13</v>
      </c>
      <c r="B8" s="26"/>
      <c r="C8" s="27"/>
    </row>
    <row r="9" spans="1:4" ht="15" thickBot="1" x14ac:dyDescent="0.25"/>
    <row r="10" spans="1:4" x14ac:dyDescent="0.2">
      <c r="A10" s="1" t="s">
        <v>3</v>
      </c>
      <c r="B10" s="2"/>
      <c r="C10" s="14" t="s">
        <v>14</v>
      </c>
    </row>
    <row r="11" spans="1:4" x14ac:dyDescent="0.2">
      <c r="A11" s="4"/>
      <c r="B11" s="5" t="s">
        <v>3</v>
      </c>
      <c r="C11" s="15" t="s">
        <v>15</v>
      </c>
    </row>
    <row r="12" spans="1:4" ht="15" thickBot="1" x14ac:dyDescent="0.25">
      <c r="A12" s="25" t="s">
        <v>16</v>
      </c>
      <c r="B12" s="26"/>
      <c r="C12" s="27"/>
    </row>
    <row r="13" spans="1:4" ht="15" thickBot="1" x14ac:dyDescent="0.25"/>
    <row r="14" spans="1:4" x14ac:dyDescent="0.2">
      <c r="A14" s="1" t="s">
        <v>3</v>
      </c>
      <c r="B14" s="2"/>
      <c r="C14" s="14" t="s">
        <v>18</v>
      </c>
    </row>
    <row r="15" spans="1:4" x14ac:dyDescent="0.2">
      <c r="A15" s="4"/>
      <c r="B15" s="5" t="s">
        <v>3</v>
      </c>
      <c r="C15" s="15" t="s">
        <v>15</v>
      </c>
    </row>
    <row r="16" spans="1:4" ht="15" thickBot="1" x14ac:dyDescent="0.25">
      <c r="A16" s="25" t="s">
        <v>17</v>
      </c>
      <c r="B16" s="26"/>
      <c r="C16" s="27"/>
    </row>
    <row r="17" spans="1:4" ht="15" thickBot="1" x14ac:dyDescent="0.25"/>
    <row r="18" spans="1:4" x14ac:dyDescent="0.2">
      <c r="A18" s="1" t="s">
        <v>3</v>
      </c>
      <c r="B18" s="2"/>
      <c r="C18" s="14" t="s">
        <v>14</v>
      </c>
    </row>
    <row r="19" spans="1:4" x14ac:dyDescent="0.2">
      <c r="A19" s="4"/>
      <c r="B19" s="5" t="s">
        <v>3</v>
      </c>
      <c r="C19" s="15" t="s">
        <v>19</v>
      </c>
    </row>
    <row r="20" spans="1:4" ht="15" thickBot="1" x14ac:dyDescent="0.25">
      <c r="A20" s="25" t="s">
        <v>20</v>
      </c>
      <c r="B20" s="26"/>
      <c r="C20" s="27"/>
    </row>
    <row r="21" spans="1:4" ht="15" thickBot="1" x14ac:dyDescent="0.25">
      <c r="A21" s="6"/>
      <c r="B21" s="6"/>
      <c r="C21" s="6"/>
    </row>
    <row r="22" spans="1:4" x14ac:dyDescent="0.2">
      <c r="A22" s="1" t="s">
        <v>3</v>
      </c>
      <c r="B22" s="2"/>
      <c r="C22" s="14" t="s">
        <v>18</v>
      </c>
    </row>
    <row r="23" spans="1:4" x14ac:dyDescent="0.2">
      <c r="A23" s="4"/>
      <c r="B23" s="5" t="s">
        <v>3</v>
      </c>
      <c r="C23" s="15" t="s">
        <v>19</v>
      </c>
    </row>
    <row r="24" spans="1:4" ht="15" thickBot="1" x14ac:dyDescent="0.25">
      <c r="A24" s="25" t="s">
        <v>21</v>
      </c>
      <c r="B24" s="26"/>
      <c r="C24" s="27"/>
    </row>
    <row r="25" spans="1:4" x14ac:dyDescent="0.2">
      <c r="A25" s="6"/>
      <c r="B25" s="6"/>
      <c r="C25" s="6"/>
    </row>
    <row r="26" spans="1:4" ht="15" thickBot="1" x14ac:dyDescent="0.25"/>
    <row r="27" spans="1:4" x14ac:dyDescent="0.2">
      <c r="A27" s="1">
        <v>90000</v>
      </c>
      <c r="B27" s="2"/>
      <c r="C27" s="14" t="s">
        <v>22</v>
      </c>
    </row>
    <row r="28" spans="1:4" x14ac:dyDescent="0.2">
      <c r="A28" s="4"/>
      <c r="B28" s="5">
        <v>90000</v>
      </c>
      <c r="C28" s="15" t="s">
        <v>4</v>
      </c>
    </row>
    <row r="29" spans="1:4" ht="15" thickBot="1" x14ac:dyDescent="0.25">
      <c r="A29" s="25" t="s">
        <v>23</v>
      </c>
      <c r="B29" s="26"/>
      <c r="C29" s="27"/>
    </row>
    <row r="30" spans="1:4" ht="15" thickBot="1" x14ac:dyDescent="0.25"/>
    <row r="31" spans="1:4" ht="18.75" customHeight="1" x14ac:dyDescent="0.2">
      <c r="A31" s="1">
        <v>40000</v>
      </c>
      <c r="B31" s="2"/>
      <c r="C31" s="3" t="s">
        <v>10</v>
      </c>
      <c r="D31" s="31">
        <v>44774</v>
      </c>
    </row>
    <row r="32" spans="1:4" ht="18.75" customHeight="1" x14ac:dyDescent="0.2">
      <c r="A32" s="4"/>
      <c r="B32" s="5">
        <v>40000</v>
      </c>
      <c r="C32" s="6" t="s">
        <v>12</v>
      </c>
      <c r="D32" s="32"/>
    </row>
    <row r="33" spans="1:7" ht="18.75" customHeight="1" thickBot="1" x14ac:dyDescent="0.25">
      <c r="A33" s="25" t="s">
        <v>24</v>
      </c>
      <c r="B33" s="26"/>
      <c r="C33" s="26"/>
      <c r="D33" s="27"/>
    </row>
    <row r="35" spans="1:7" ht="15" thickBot="1" x14ac:dyDescent="0.25"/>
    <row r="36" spans="1:7" x14ac:dyDescent="0.2">
      <c r="A36" s="18">
        <v>40000</v>
      </c>
      <c r="B36" s="19"/>
      <c r="C36" s="3" t="s">
        <v>18</v>
      </c>
      <c r="D36" s="31">
        <v>44780</v>
      </c>
    </row>
    <row r="37" spans="1:7" x14ac:dyDescent="0.2">
      <c r="A37" s="17"/>
      <c r="B37" s="6"/>
      <c r="C37" s="6" t="s">
        <v>26</v>
      </c>
      <c r="D37" s="32"/>
    </row>
    <row r="38" spans="1:7" x14ac:dyDescent="0.2">
      <c r="A38" s="17"/>
      <c r="B38" s="6">
        <v>38000</v>
      </c>
      <c r="C38" s="6" t="s">
        <v>5</v>
      </c>
      <c r="D38" s="32"/>
    </row>
    <row r="39" spans="1:7" x14ac:dyDescent="0.2">
      <c r="A39" s="4"/>
      <c r="B39" s="5">
        <v>2000</v>
      </c>
      <c r="C39" s="6" t="s">
        <v>27</v>
      </c>
      <c r="D39" s="32"/>
    </row>
    <row r="40" spans="1:7" ht="15" thickBot="1" x14ac:dyDescent="0.25">
      <c r="A40" s="25" t="s">
        <v>25</v>
      </c>
      <c r="B40" s="26"/>
      <c r="C40" s="26"/>
      <c r="D40" s="27"/>
    </row>
    <row r="41" spans="1:7" ht="15" thickBot="1" x14ac:dyDescent="0.25">
      <c r="A41" s="6"/>
      <c r="B41" s="6"/>
      <c r="C41" s="6"/>
      <c r="D41" s="6"/>
    </row>
    <row r="42" spans="1:7" x14ac:dyDescent="0.2">
      <c r="A42" s="1" t="s">
        <v>3</v>
      </c>
      <c r="B42" s="2"/>
      <c r="C42" s="14" t="s">
        <v>28</v>
      </c>
      <c r="D42" s="6"/>
      <c r="E42" s="6"/>
      <c r="F42" s="6"/>
      <c r="G42" s="6"/>
    </row>
    <row r="43" spans="1:7" ht="15" thickBot="1" x14ac:dyDescent="0.25">
      <c r="A43" s="23"/>
      <c r="B43" s="36" t="s">
        <v>3</v>
      </c>
      <c r="C43" s="24" t="s">
        <v>29</v>
      </c>
      <c r="D43" s="6"/>
      <c r="E43" s="6"/>
      <c r="F43" s="6"/>
      <c r="G43" s="6"/>
    </row>
    <row r="44" spans="1:7" x14ac:dyDescent="0.2">
      <c r="A44" s="6"/>
      <c r="B44" s="5"/>
      <c r="C44" s="6"/>
      <c r="D44" s="6"/>
      <c r="E44" s="6"/>
      <c r="F44" s="6"/>
      <c r="G44" s="6"/>
    </row>
    <row r="45" spans="1:7" ht="15" thickBot="1" x14ac:dyDescent="0.25">
      <c r="A45" s="6"/>
      <c r="B45" s="6"/>
      <c r="C45" s="6"/>
      <c r="D45" s="6"/>
    </row>
    <row r="46" spans="1:7" x14ac:dyDescent="0.2">
      <c r="A46" s="1">
        <v>75000</v>
      </c>
      <c r="B46" s="2"/>
      <c r="C46" s="3" t="s">
        <v>10</v>
      </c>
      <c r="D46" s="31">
        <v>44775</v>
      </c>
    </row>
    <row r="47" spans="1:7" x14ac:dyDescent="0.2">
      <c r="A47" s="4"/>
      <c r="B47" s="5">
        <v>75000</v>
      </c>
      <c r="C47" s="6" t="s">
        <v>48</v>
      </c>
      <c r="D47" s="32"/>
    </row>
    <row r="48" spans="1:7" ht="15" thickBot="1" x14ac:dyDescent="0.25">
      <c r="A48" s="25" t="s">
        <v>49</v>
      </c>
      <c r="B48" s="26"/>
      <c r="C48" s="26"/>
      <c r="D48" s="27"/>
    </row>
    <row r="49" spans="1:4" ht="15" thickBot="1" x14ac:dyDescent="0.25"/>
    <row r="50" spans="1:4" x14ac:dyDescent="0.2">
      <c r="A50" s="1">
        <v>28800</v>
      </c>
      <c r="B50" s="2"/>
      <c r="C50" s="3" t="s">
        <v>10</v>
      </c>
      <c r="D50" s="31">
        <v>44778</v>
      </c>
    </row>
    <row r="51" spans="1:4" x14ac:dyDescent="0.2">
      <c r="A51" s="4"/>
      <c r="B51" s="5">
        <v>28800</v>
      </c>
      <c r="C51" s="6" t="s">
        <v>50</v>
      </c>
      <c r="D51" s="32"/>
    </row>
    <row r="52" spans="1:4" ht="15" thickBot="1" x14ac:dyDescent="0.25">
      <c r="A52" s="25" t="s">
        <v>51</v>
      </c>
      <c r="B52" s="26"/>
      <c r="C52" s="26"/>
      <c r="D52" s="27"/>
    </row>
    <row r="53" spans="1:4" ht="15" thickBot="1" x14ac:dyDescent="0.25"/>
    <row r="54" spans="1:4" x14ac:dyDescent="0.2">
      <c r="A54" s="1">
        <v>12000</v>
      </c>
      <c r="B54" s="2"/>
      <c r="C54" s="3" t="s">
        <v>52</v>
      </c>
      <c r="D54" s="31">
        <v>44779</v>
      </c>
    </row>
    <row r="55" spans="1:4" x14ac:dyDescent="0.2">
      <c r="A55" s="4"/>
      <c r="B55" s="5">
        <v>12000</v>
      </c>
      <c r="C55" s="6" t="s">
        <v>53</v>
      </c>
      <c r="D55" s="32"/>
    </row>
    <row r="56" spans="1:4" ht="15" thickBot="1" x14ac:dyDescent="0.25">
      <c r="A56" s="28" t="s">
        <v>54</v>
      </c>
      <c r="B56" s="29"/>
      <c r="C56" s="29"/>
      <c r="D56" s="30"/>
    </row>
    <row r="57" spans="1:4" ht="15.75" customHeight="1" thickBot="1" x14ac:dyDescent="0.25"/>
    <row r="58" spans="1:4" x14ac:dyDescent="0.2">
      <c r="A58" s="1">
        <v>15000</v>
      </c>
      <c r="B58" s="2"/>
      <c r="C58" s="3" t="s">
        <v>55</v>
      </c>
      <c r="D58" s="31">
        <v>44780</v>
      </c>
    </row>
    <row r="59" spans="1:4" x14ac:dyDescent="0.2">
      <c r="A59" s="4"/>
      <c r="B59" s="5">
        <v>15000</v>
      </c>
      <c r="C59" s="6" t="s">
        <v>15</v>
      </c>
      <c r="D59" s="32"/>
    </row>
    <row r="60" spans="1:4" ht="15" thickBot="1" x14ac:dyDescent="0.25">
      <c r="A60" s="28" t="s">
        <v>56</v>
      </c>
      <c r="B60" s="29"/>
      <c r="C60" s="29"/>
      <c r="D60" s="30"/>
    </row>
    <row r="61" spans="1:4" ht="15" customHeight="1" thickBot="1" x14ac:dyDescent="0.25"/>
    <row r="62" spans="1:4" x14ac:dyDescent="0.2">
      <c r="A62" s="1">
        <v>6000</v>
      </c>
      <c r="B62" s="2"/>
      <c r="C62" s="3" t="s">
        <v>57</v>
      </c>
      <c r="D62" s="31">
        <v>44782</v>
      </c>
    </row>
    <row r="63" spans="1:4" x14ac:dyDescent="0.2">
      <c r="A63" s="4"/>
      <c r="B63" s="5">
        <v>6000</v>
      </c>
      <c r="C63" s="6" t="s">
        <v>19</v>
      </c>
      <c r="D63" s="32"/>
    </row>
    <row r="64" spans="1:4" ht="15" thickBot="1" x14ac:dyDescent="0.25">
      <c r="A64" s="25" t="s">
        <v>58</v>
      </c>
      <c r="B64" s="26"/>
      <c r="C64" s="26"/>
      <c r="D64" s="27"/>
    </row>
    <row r="65" spans="1:4" ht="15" customHeight="1" thickBot="1" x14ac:dyDescent="0.25"/>
    <row r="66" spans="1:4" x14ac:dyDescent="0.2">
      <c r="A66" s="1">
        <v>54000</v>
      </c>
      <c r="B66" s="19"/>
      <c r="C66" s="3" t="s">
        <v>57</v>
      </c>
      <c r="D66" s="31">
        <v>44783</v>
      </c>
    </row>
    <row r="67" spans="1:4" x14ac:dyDescent="0.2">
      <c r="A67" s="17"/>
      <c r="B67" s="6"/>
      <c r="C67" s="58" t="s">
        <v>59</v>
      </c>
      <c r="D67" s="32"/>
    </row>
    <row r="68" spans="1:4" x14ac:dyDescent="0.2">
      <c r="A68" s="5"/>
      <c r="B68" s="5">
        <v>50760</v>
      </c>
      <c r="C68" s="6" t="s">
        <v>60</v>
      </c>
      <c r="D68" s="32"/>
    </row>
    <row r="69" spans="1:4" x14ac:dyDescent="0.2">
      <c r="A69" s="4"/>
      <c r="B69" s="5">
        <v>3240</v>
      </c>
      <c r="C69" s="6" t="s">
        <v>61</v>
      </c>
      <c r="D69" s="32"/>
    </row>
    <row r="70" spans="1:4" ht="15" thickBot="1" x14ac:dyDescent="0.25">
      <c r="A70" s="25" t="s">
        <v>62</v>
      </c>
      <c r="B70" s="26"/>
      <c r="C70" s="26"/>
      <c r="D70" s="27"/>
    </row>
    <row r="71" spans="1:4" ht="15" thickBot="1" x14ac:dyDescent="0.25"/>
    <row r="72" spans="1:4" x14ac:dyDescent="0.2">
      <c r="A72" s="1">
        <v>285000</v>
      </c>
      <c r="B72" s="2"/>
      <c r="C72" s="3" t="s">
        <v>10</v>
      </c>
      <c r="D72" s="31">
        <v>44669</v>
      </c>
    </row>
    <row r="73" spans="1:4" x14ac:dyDescent="0.2">
      <c r="A73" s="4"/>
      <c r="B73" s="5">
        <v>285000</v>
      </c>
      <c r="C73" s="6" t="s">
        <v>63</v>
      </c>
      <c r="D73" s="32"/>
    </row>
    <row r="74" spans="1:4" ht="15" thickBot="1" x14ac:dyDescent="0.25">
      <c r="A74" s="25" t="s">
        <v>64</v>
      </c>
      <c r="B74" s="26"/>
      <c r="C74" s="26"/>
      <c r="D74" s="27"/>
    </row>
    <row r="75" spans="1:4" ht="15" thickBot="1" x14ac:dyDescent="0.25"/>
    <row r="76" spans="1:4" x14ac:dyDescent="0.2">
      <c r="A76" s="1">
        <v>9000</v>
      </c>
      <c r="B76" s="2"/>
      <c r="C76" s="3" t="s">
        <v>65</v>
      </c>
      <c r="D76" s="31">
        <v>44795</v>
      </c>
    </row>
    <row r="77" spans="1:4" x14ac:dyDescent="0.2">
      <c r="A77" s="4"/>
      <c r="B77" s="5">
        <v>9000</v>
      </c>
      <c r="C77" s="6" t="s">
        <v>19</v>
      </c>
      <c r="D77" s="32"/>
    </row>
    <row r="78" spans="1:4" ht="15" thickBot="1" x14ac:dyDescent="0.25">
      <c r="A78" s="25" t="s">
        <v>66</v>
      </c>
      <c r="B78" s="26"/>
      <c r="C78" s="26"/>
      <c r="D78" s="27"/>
    </row>
  </sheetData>
  <mergeCells count="27">
    <mergeCell ref="D72:D73"/>
    <mergeCell ref="A74:D74"/>
    <mergeCell ref="D76:D77"/>
    <mergeCell ref="A78:D78"/>
    <mergeCell ref="D62:D63"/>
    <mergeCell ref="A64:D64"/>
    <mergeCell ref="D50:D51"/>
    <mergeCell ref="A8:C8"/>
    <mergeCell ref="A12:C12"/>
    <mergeCell ref="A16:C16"/>
    <mergeCell ref="A4:C4"/>
    <mergeCell ref="A29:C29"/>
    <mergeCell ref="A70:D70"/>
    <mergeCell ref="A56:D56"/>
    <mergeCell ref="A40:D40"/>
    <mergeCell ref="A20:C20"/>
    <mergeCell ref="A24:C24"/>
    <mergeCell ref="D31:D32"/>
    <mergeCell ref="A33:D33"/>
    <mergeCell ref="D36:D39"/>
    <mergeCell ref="D46:D47"/>
    <mergeCell ref="A48:D48"/>
    <mergeCell ref="A52:D52"/>
    <mergeCell ref="D54:D55"/>
    <mergeCell ref="D66:D69"/>
    <mergeCell ref="D58:D59"/>
    <mergeCell ref="A60:D6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66320-C224-42DD-A078-AF8F0C73EC64}">
  <dimension ref="A1:E22"/>
  <sheetViews>
    <sheetView rightToLeft="1" workbookViewId="0">
      <selection activeCell="A20" sqref="A20:E22"/>
    </sheetView>
  </sheetViews>
  <sheetFormatPr defaultRowHeight="14.25" x14ac:dyDescent="0.2"/>
  <cols>
    <col min="1" max="3" width="10.75" customWidth="1"/>
    <col min="4" max="4" width="26.625" customWidth="1"/>
    <col min="5" max="5" width="16.25" customWidth="1"/>
  </cols>
  <sheetData>
    <row r="1" spans="1:5" ht="21" customHeight="1" x14ac:dyDescent="0.2">
      <c r="A1" s="59" t="s">
        <v>67</v>
      </c>
      <c r="B1" s="60"/>
      <c r="C1" s="60"/>
      <c r="D1" s="60"/>
      <c r="E1" s="61"/>
    </row>
    <row r="2" spans="1:5" ht="21" customHeight="1" x14ac:dyDescent="0.2">
      <c r="A2" s="9" t="s">
        <v>7</v>
      </c>
      <c r="B2" s="7" t="s">
        <v>8</v>
      </c>
      <c r="C2" s="7" t="s">
        <v>2</v>
      </c>
      <c r="D2" s="7" t="s">
        <v>0</v>
      </c>
      <c r="E2" s="10" t="s">
        <v>1</v>
      </c>
    </row>
    <row r="3" spans="1:5" ht="21" customHeight="1" x14ac:dyDescent="0.2">
      <c r="A3" s="8">
        <v>75000</v>
      </c>
      <c r="B3" s="8">
        <v>0</v>
      </c>
      <c r="C3" s="8">
        <f>A3-B3</f>
        <v>75000</v>
      </c>
      <c r="D3" s="20" t="s">
        <v>68</v>
      </c>
      <c r="E3" s="11">
        <v>44775</v>
      </c>
    </row>
    <row r="4" spans="1:5" ht="21" customHeight="1" x14ac:dyDescent="0.2">
      <c r="A4" s="8">
        <v>28800</v>
      </c>
      <c r="B4" s="8">
        <v>0</v>
      </c>
      <c r="C4" s="8">
        <f>C3+A4-B4</f>
        <v>103800</v>
      </c>
      <c r="D4" s="20" t="s">
        <v>69</v>
      </c>
      <c r="E4" s="11">
        <v>44778</v>
      </c>
    </row>
    <row r="5" spans="1:5" ht="21" customHeight="1" thickBot="1" x14ac:dyDescent="0.25">
      <c r="A5" s="8">
        <v>285000</v>
      </c>
      <c r="B5" s="13">
        <v>0</v>
      </c>
      <c r="C5" s="13">
        <f>C4+A5-B5</f>
        <v>388800</v>
      </c>
      <c r="D5" s="20" t="s">
        <v>70</v>
      </c>
      <c r="E5" s="12">
        <v>44791</v>
      </c>
    </row>
    <row r="6" spans="1:5" ht="15" thickBot="1" x14ac:dyDescent="0.25"/>
    <row r="7" spans="1:5" ht="15.75" x14ac:dyDescent="0.2">
      <c r="A7" s="33" t="s">
        <v>71</v>
      </c>
      <c r="B7" s="34"/>
      <c r="C7" s="34"/>
      <c r="D7" s="34"/>
      <c r="E7" s="35"/>
    </row>
    <row r="8" spans="1:5" ht="15" x14ac:dyDescent="0.2">
      <c r="A8" s="9" t="s">
        <v>7</v>
      </c>
      <c r="B8" s="7" t="s">
        <v>8</v>
      </c>
      <c r="C8" s="7" t="s">
        <v>2</v>
      </c>
      <c r="D8" s="7" t="s">
        <v>0</v>
      </c>
      <c r="E8" s="10" t="s">
        <v>1</v>
      </c>
    </row>
    <row r="9" spans="1:5" ht="15" thickBot="1" x14ac:dyDescent="0.25">
      <c r="A9" s="22">
        <v>0</v>
      </c>
      <c r="B9" s="13">
        <v>15000</v>
      </c>
      <c r="C9" s="13">
        <f>B9-A9</f>
        <v>15000</v>
      </c>
      <c r="D9" s="21" t="s">
        <v>72</v>
      </c>
      <c r="E9" s="12">
        <v>44658</v>
      </c>
    </row>
    <row r="10" spans="1:5" ht="15" thickBot="1" x14ac:dyDescent="0.25"/>
    <row r="11" spans="1:5" ht="15.75" x14ac:dyDescent="0.2">
      <c r="A11" s="33" t="s">
        <v>73</v>
      </c>
      <c r="B11" s="34"/>
      <c r="C11" s="34"/>
      <c r="D11" s="34"/>
      <c r="E11" s="35"/>
    </row>
    <row r="12" spans="1:5" ht="15" x14ac:dyDescent="0.2">
      <c r="A12" s="9" t="s">
        <v>7</v>
      </c>
      <c r="B12" s="7" t="s">
        <v>8</v>
      </c>
      <c r="C12" s="7" t="s">
        <v>2</v>
      </c>
      <c r="D12" s="7" t="s">
        <v>0</v>
      </c>
      <c r="E12" s="10" t="s">
        <v>1</v>
      </c>
    </row>
    <row r="13" spans="1:5" ht="15.75" thickBot="1" x14ac:dyDescent="0.25">
      <c r="A13" s="62"/>
      <c r="B13" s="13">
        <v>6000</v>
      </c>
      <c r="C13" s="13">
        <f>B13-A13</f>
        <v>6000</v>
      </c>
      <c r="D13" s="21" t="s">
        <v>72</v>
      </c>
      <c r="E13" s="12">
        <v>44782</v>
      </c>
    </row>
    <row r="14" spans="1:5" ht="15" thickBot="1" x14ac:dyDescent="0.25">
      <c r="A14" s="22"/>
      <c r="B14" s="13">
        <v>9000</v>
      </c>
      <c r="C14" s="13">
        <f>C13+B14-A14</f>
        <v>15000</v>
      </c>
      <c r="D14" s="21" t="s">
        <v>74</v>
      </c>
      <c r="E14" s="12">
        <v>44795</v>
      </c>
    </row>
    <row r="15" spans="1:5" ht="15" thickBot="1" x14ac:dyDescent="0.25"/>
    <row r="16" spans="1:5" ht="15.75" x14ac:dyDescent="0.2">
      <c r="A16" s="33" t="s">
        <v>75</v>
      </c>
      <c r="B16" s="34"/>
      <c r="C16" s="34"/>
      <c r="D16" s="34"/>
      <c r="E16" s="35"/>
    </row>
    <row r="17" spans="1:5" ht="15" x14ac:dyDescent="0.2">
      <c r="A17" s="9" t="s">
        <v>7</v>
      </c>
      <c r="B17" s="7" t="s">
        <v>8</v>
      </c>
      <c r="C17" s="7" t="s">
        <v>2</v>
      </c>
      <c r="D17" s="7" t="s">
        <v>0</v>
      </c>
      <c r="E17" s="10" t="s">
        <v>1</v>
      </c>
    </row>
    <row r="18" spans="1:5" ht="15" thickBot="1" x14ac:dyDescent="0.25">
      <c r="A18" s="22"/>
      <c r="B18" s="13">
        <v>3240</v>
      </c>
      <c r="C18" s="13">
        <f>B18-A18</f>
        <v>3240</v>
      </c>
      <c r="D18" s="21" t="s">
        <v>57</v>
      </c>
      <c r="E18" s="12">
        <v>44783</v>
      </c>
    </row>
    <row r="19" spans="1:5" ht="15" thickBot="1" x14ac:dyDescent="0.25"/>
    <row r="20" spans="1:5" ht="15.75" x14ac:dyDescent="0.2">
      <c r="A20" s="33" t="s">
        <v>76</v>
      </c>
      <c r="B20" s="34"/>
      <c r="C20" s="34"/>
      <c r="D20" s="34"/>
      <c r="E20" s="35"/>
    </row>
    <row r="21" spans="1:5" ht="15" x14ac:dyDescent="0.2">
      <c r="A21" s="9" t="s">
        <v>7</v>
      </c>
      <c r="B21" s="7" t="s">
        <v>8</v>
      </c>
      <c r="C21" s="7" t="s">
        <v>2</v>
      </c>
      <c r="D21" s="7" t="s">
        <v>0</v>
      </c>
      <c r="E21" s="10" t="s">
        <v>1</v>
      </c>
    </row>
    <row r="22" spans="1:5" ht="15" thickBot="1" x14ac:dyDescent="0.25">
      <c r="A22" s="22">
        <v>12000</v>
      </c>
      <c r="B22" s="13"/>
      <c r="C22" s="13">
        <f>A22-B22</f>
        <v>12000</v>
      </c>
      <c r="D22" s="21" t="s">
        <v>77</v>
      </c>
      <c r="E22" s="12">
        <v>44779</v>
      </c>
    </row>
  </sheetData>
  <mergeCells count="5">
    <mergeCell ref="A16:E16"/>
    <mergeCell ref="A1:E1"/>
    <mergeCell ref="A7:E7"/>
    <mergeCell ref="A11:E11"/>
    <mergeCell ref="A20:E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2A790-A8F7-4639-A8D2-9B44B8519B59}">
  <dimension ref="A1:D40"/>
  <sheetViews>
    <sheetView rightToLeft="1" topLeftCell="A4" workbookViewId="0">
      <selection activeCell="B35" sqref="B35"/>
    </sheetView>
  </sheetViews>
  <sheetFormatPr defaultRowHeight="14.25" x14ac:dyDescent="0.2"/>
  <cols>
    <col min="1" max="1" width="36.25" customWidth="1"/>
    <col min="2" max="2" width="13.375" customWidth="1"/>
    <col min="3" max="3" width="11.625" customWidth="1"/>
    <col min="4" max="4" width="12" customWidth="1"/>
  </cols>
  <sheetData>
    <row r="1" spans="1:4" ht="18" customHeight="1" x14ac:dyDescent="0.2">
      <c r="A1" s="37" t="s">
        <v>30</v>
      </c>
      <c r="B1" s="40" t="s">
        <v>6</v>
      </c>
      <c r="C1" s="41"/>
    </row>
    <row r="2" spans="1:4" x14ac:dyDescent="0.2">
      <c r="A2" s="38" t="s">
        <v>31</v>
      </c>
      <c r="B2" s="42" t="s">
        <v>6</v>
      </c>
      <c r="C2" s="43"/>
    </row>
    <row r="3" spans="1:4" x14ac:dyDescent="0.2">
      <c r="A3" s="38" t="s">
        <v>32</v>
      </c>
      <c r="B3" s="42"/>
      <c r="C3" s="43" t="s">
        <v>6</v>
      </c>
    </row>
    <row r="4" spans="1:4" x14ac:dyDescent="0.2">
      <c r="A4" s="38" t="s">
        <v>33</v>
      </c>
      <c r="B4" s="42" t="s">
        <v>6</v>
      </c>
      <c r="C4" s="43"/>
    </row>
    <row r="5" spans="1:4" x14ac:dyDescent="0.2">
      <c r="A5" s="38" t="s">
        <v>34</v>
      </c>
      <c r="B5" s="42" t="s">
        <v>6</v>
      </c>
      <c r="C5" s="43"/>
    </row>
    <row r="6" spans="1:4" x14ac:dyDescent="0.2">
      <c r="A6" s="38" t="s">
        <v>35</v>
      </c>
      <c r="B6" s="42" t="s">
        <v>6</v>
      </c>
      <c r="C6" s="43"/>
    </row>
    <row r="7" spans="1:4" x14ac:dyDescent="0.2">
      <c r="A7" s="38"/>
      <c r="B7" s="42"/>
      <c r="C7" s="43" t="s">
        <v>6</v>
      </c>
    </row>
    <row r="8" spans="1:4" ht="23.25" customHeight="1" thickBot="1" x14ac:dyDescent="0.25">
      <c r="A8" s="39" t="s">
        <v>36</v>
      </c>
      <c r="B8" s="44"/>
      <c r="C8" s="45" t="s">
        <v>6</v>
      </c>
    </row>
    <row r="9" spans="1:4" ht="15" thickBot="1" x14ac:dyDescent="0.25"/>
    <row r="10" spans="1:4" ht="24.75" customHeight="1" thickBot="1" x14ac:dyDescent="0.25">
      <c r="A10" s="49" t="s">
        <v>47</v>
      </c>
      <c r="B10" s="50"/>
      <c r="C10" s="50"/>
      <c r="D10" s="51"/>
    </row>
    <row r="11" spans="1:4" x14ac:dyDescent="0.2">
      <c r="A11" s="48" t="s">
        <v>37</v>
      </c>
      <c r="B11" s="53"/>
      <c r="C11" s="53"/>
      <c r="D11" s="56" t="s">
        <v>46</v>
      </c>
    </row>
    <row r="12" spans="1:4" x14ac:dyDescent="0.2">
      <c r="A12" s="38" t="s">
        <v>38</v>
      </c>
      <c r="B12" s="42"/>
      <c r="C12" s="42"/>
      <c r="D12" s="43"/>
    </row>
    <row r="13" spans="1:4" x14ac:dyDescent="0.2">
      <c r="A13" s="38" t="s">
        <v>39</v>
      </c>
      <c r="B13" s="42" t="s">
        <v>46</v>
      </c>
      <c r="C13" s="42"/>
      <c r="D13" s="43"/>
    </row>
    <row r="14" spans="1:4" x14ac:dyDescent="0.2">
      <c r="A14" s="38" t="s">
        <v>40</v>
      </c>
      <c r="B14" s="42" t="s">
        <v>46</v>
      </c>
      <c r="C14" s="42" t="s">
        <v>46</v>
      </c>
      <c r="D14" s="43"/>
    </row>
    <row r="15" spans="1:4" x14ac:dyDescent="0.2">
      <c r="A15" s="38" t="s">
        <v>41</v>
      </c>
      <c r="B15" s="42"/>
      <c r="C15" s="42"/>
      <c r="D15" s="43"/>
    </row>
    <row r="16" spans="1:4" x14ac:dyDescent="0.2">
      <c r="A16" s="38" t="s">
        <v>33</v>
      </c>
      <c r="B16" s="42" t="s">
        <v>46</v>
      </c>
      <c r="C16" s="42"/>
      <c r="D16" s="43"/>
    </row>
    <row r="17" spans="1:4" x14ac:dyDescent="0.2">
      <c r="A17" s="38" t="s">
        <v>34</v>
      </c>
      <c r="B17" s="42" t="s">
        <v>46</v>
      </c>
      <c r="C17" s="42"/>
      <c r="D17" s="43"/>
    </row>
    <row r="18" spans="1:4" x14ac:dyDescent="0.2">
      <c r="A18" s="38" t="s">
        <v>35</v>
      </c>
      <c r="B18" s="42" t="s">
        <v>46</v>
      </c>
      <c r="C18" s="42" t="s">
        <v>46</v>
      </c>
      <c r="D18" s="43"/>
    </row>
    <row r="19" spans="1:4" x14ac:dyDescent="0.2">
      <c r="A19" s="38" t="s">
        <v>42</v>
      </c>
      <c r="B19" s="42"/>
      <c r="C19" s="42"/>
      <c r="D19" s="43" t="s">
        <v>46</v>
      </c>
    </row>
    <row r="20" spans="1:4" x14ac:dyDescent="0.2">
      <c r="A20" s="38" t="s">
        <v>43</v>
      </c>
      <c r="B20" s="42"/>
      <c r="C20" s="42"/>
      <c r="D20" s="43" t="s">
        <v>46</v>
      </c>
    </row>
    <row r="21" spans="1:4" x14ac:dyDescent="0.2">
      <c r="A21" s="38" t="s">
        <v>41</v>
      </c>
      <c r="B21" s="42"/>
      <c r="C21" s="42"/>
      <c r="D21" s="43"/>
    </row>
    <row r="22" spans="1:4" ht="18" customHeight="1" thickBot="1" x14ac:dyDescent="0.25">
      <c r="A22" s="46" t="s">
        <v>44</v>
      </c>
      <c r="B22" s="52"/>
      <c r="C22" s="52"/>
      <c r="D22" s="57" t="s">
        <v>46</v>
      </c>
    </row>
    <row r="23" spans="1:4" ht="30.75" customHeight="1" thickBot="1" x14ac:dyDescent="0.25">
      <c r="A23" s="47" t="s">
        <v>45</v>
      </c>
      <c r="B23" s="54"/>
      <c r="C23" s="54"/>
      <c r="D23" s="55" t="s">
        <v>46</v>
      </c>
    </row>
    <row r="24" spans="1:4" ht="15" thickBot="1" x14ac:dyDescent="0.25"/>
    <row r="25" spans="1:4" ht="29.25" customHeight="1" thickBot="1" x14ac:dyDescent="0.25">
      <c r="A25" s="49" t="s">
        <v>47</v>
      </c>
      <c r="B25" s="50"/>
      <c r="C25" s="50"/>
      <c r="D25" s="51"/>
    </row>
    <row r="26" spans="1:4" x14ac:dyDescent="0.2">
      <c r="A26" s="48" t="s">
        <v>37</v>
      </c>
      <c r="B26" s="63"/>
      <c r="C26" s="63"/>
      <c r="D26" s="64">
        <v>60000</v>
      </c>
    </row>
    <row r="27" spans="1:4" x14ac:dyDescent="0.2">
      <c r="A27" s="38" t="s">
        <v>38</v>
      </c>
      <c r="B27" s="8"/>
      <c r="C27" s="8"/>
      <c r="D27" s="65"/>
    </row>
    <row r="28" spans="1:4" x14ac:dyDescent="0.2">
      <c r="A28" s="38" t="s">
        <v>39</v>
      </c>
      <c r="B28" s="8">
        <v>388800</v>
      </c>
      <c r="C28" s="8"/>
      <c r="D28" s="65"/>
    </row>
    <row r="29" spans="1:4" x14ac:dyDescent="0.2">
      <c r="A29" s="38" t="s">
        <v>40</v>
      </c>
      <c r="B29" s="8">
        <v>12000</v>
      </c>
      <c r="C29" s="8"/>
      <c r="D29" s="65"/>
    </row>
    <row r="30" spans="1:4" x14ac:dyDescent="0.2">
      <c r="A30" s="38"/>
      <c r="B30" s="8"/>
      <c r="C30" s="8">
        <f>SUM(B28:B29)</f>
        <v>400800</v>
      </c>
      <c r="D30" s="65"/>
    </row>
    <row r="31" spans="1:4" x14ac:dyDescent="0.2">
      <c r="A31" s="38" t="s">
        <v>41</v>
      </c>
      <c r="B31" s="8"/>
      <c r="C31" s="8"/>
      <c r="D31" s="65"/>
    </row>
    <row r="32" spans="1:4" x14ac:dyDescent="0.2">
      <c r="A32" s="38" t="s">
        <v>33</v>
      </c>
      <c r="B32" s="8">
        <v>15000</v>
      </c>
      <c r="C32" s="8"/>
      <c r="D32" s="65"/>
    </row>
    <row r="33" spans="1:4" x14ac:dyDescent="0.2">
      <c r="A33" s="38" t="s">
        <v>34</v>
      </c>
      <c r="B33" s="8">
        <v>15000</v>
      </c>
      <c r="C33" s="8"/>
      <c r="D33" s="65"/>
    </row>
    <row r="34" spans="1:4" x14ac:dyDescent="0.2">
      <c r="A34" s="38" t="s">
        <v>35</v>
      </c>
      <c r="B34" s="8">
        <v>3240</v>
      </c>
      <c r="C34" s="8"/>
      <c r="D34" s="65"/>
    </row>
    <row r="35" spans="1:4" x14ac:dyDescent="0.2">
      <c r="A35" s="38"/>
      <c r="B35" s="8"/>
      <c r="C35" s="8">
        <f>SUM(B32:B34)</f>
        <v>33240</v>
      </c>
      <c r="D35" s="65"/>
    </row>
    <row r="36" spans="1:4" x14ac:dyDescent="0.2">
      <c r="A36" s="38" t="s">
        <v>42</v>
      </c>
      <c r="B36" s="8"/>
      <c r="C36" s="8"/>
      <c r="D36" s="65">
        <f>C30-C35</f>
        <v>367560</v>
      </c>
    </row>
    <row r="37" spans="1:4" x14ac:dyDescent="0.2">
      <c r="A37" s="38" t="s">
        <v>43</v>
      </c>
      <c r="B37" s="8"/>
      <c r="C37" s="8"/>
      <c r="D37" s="65">
        <f>D26+D36</f>
        <v>427560</v>
      </c>
    </row>
    <row r="38" spans="1:4" x14ac:dyDescent="0.2">
      <c r="A38" s="38" t="s">
        <v>41</v>
      </c>
      <c r="B38" s="8"/>
      <c r="C38" s="8"/>
      <c r="D38" s="65"/>
    </row>
    <row r="39" spans="1:4" ht="15" thickBot="1" x14ac:dyDescent="0.25">
      <c r="A39" s="46" t="s">
        <v>44</v>
      </c>
      <c r="B39" s="66"/>
      <c r="C39" s="66"/>
      <c r="D39" s="67">
        <v>84000</v>
      </c>
    </row>
    <row r="40" spans="1:4" ht="24.75" customHeight="1" thickBot="1" x14ac:dyDescent="0.25">
      <c r="A40" s="47" t="s">
        <v>45</v>
      </c>
      <c r="B40" s="68"/>
      <c r="C40" s="68"/>
      <c r="D40" s="69">
        <f>D37-D39</f>
        <v>343560</v>
      </c>
    </row>
  </sheetData>
  <mergeCells count="2">
    <mergeCell ref="A10:D10"/>
    <mergeCell ref="A25:D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قيود</vt:lpstr>
      <vt:lpstr>حساب الاستاذ</vt:lpstr>
      <vt:lpstr>تكلفة البضاعة المباعة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AYMAN</dc:creator>
  <cp:lastModifiedBy>AYMAN</cp:lastModifiedBy>
  <dcterms:created xsi:type="dcterms:W3CDTF">2015-06-05T18:17:20Z</dcterms:created>
  <dcterms:modified xsi:type="dcterms:W3CDTF">2022-08-31T16:21:58Z</dcterms:modified>
</cp:coreProperties>
</file>